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1" r:id="rId2"/>
  </sheets>
  <calcPr calcId="125725"/>
</workbook>
</file>

<file path=xl/calcChain.xml><?xml version="1.0" encoding="utf-8"?>
<calcChain xmlns="http://schemas.openxmlformats.org/spreadsheetml/2006/main">
  <c r="E51" i="1"/>
  <c r="D51"/>
  <c r="C51"/>
  <c r="E46"/>
  <c r="D46"/>
  <c r="C46"/>
  <c r="D50" l="1"/>
  <c r="D45"/>
  <c r="D39"/>
  <c r="D35"/>
  <c r="D43" s="1"/>
  <c r="D16"/>
  <c r="D4"/>
  <c r="C4"/>
  <c r="E50"/>
  <c r="E45"/>
  <c r="E39"/>
  <c r="E35"/>
  <c r="E16"/>
  <c r="E4"/>
  <c r="C39"/>
  <c r="C35"/>
  <c r="C16"/>
  <c r="C50"/>
  <c r="C45"/>
  <c r="E55" l="1"/>
  <c r="E43"/>
  <c r="C43"/>
  <c r="E33"/>
  <c r="D33"/>
  <c r="C33"/>
  <c r="D55"/>
  <c r="C55"/>
  <c r="E56" l="1"/>
  <c r="E58" s="1"/>
  <c r="C56"/>
  <c r="C58" s="1"/>
  <c r="D56"/>
  <c r="D58" s="1"/>
</calcChain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<sst xmlns="http://schemas.openxmlformats.org/spreadsheetml/2006/main" count="67" uniqueCount="57">
  <si>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</si>
  <si>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</si>
  <si>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</si>
  <si>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</si>
  <si>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</si>
  <si>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</si>
  <si>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</si>
  <si>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</si>
  <si>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</si>
  <si>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</si>
  <si>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</si>
  <si>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</si>
  <si>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</si>
  <si>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</si>
  <si>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</si>
  <si>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</si>
  <si>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</si>
  <si>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</si>
  <si>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</si>
  <si>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</si>
  <si>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</si>
  <si>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</si>
  <si>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</si>
  <si>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</si>
  <si>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</si>
  <si>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</si>
  <si>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</si>
  <si>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</si>
  <si>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</si>
  <si>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</si>
  <si>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</si>
  <si>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</si>
  <si>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</si>
  <si>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</si>
  <si>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</si>
  <si>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</si>
  <si>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</si>
  <si>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</si>
  <si>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</si>
  <si>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</si>
  <si>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</si>
  <si>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</si>
  <si>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</si>
  <si>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</si>
  <si>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</si>
  <si>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</si>
  <si>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</si>
  <si>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</si>
  <si>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</si>
  <si>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</si>
  <si>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</si>
  <si>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</si>
  <si>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</si>
  <si>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</si>
  <si>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</si>
  <si>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</si>
  <si>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MUNICIPIO DE ACAMBARO, GTO.
ESTADO DE FLUJO DE EFECTIVO
 DEL 01 DE ENERO DEL 2016 AL 30 DE SEPTIEMBRE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</si>
</sst>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9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tabSelected="1" zoomScaleNormal="100" workbookViewId="0">
      <pane ySplit="2" topLeftCell="A32" activePane="bottomLeft" state="frozen"/>
      <selection pane="bottomLeft" activeCell="E51" sqref="E51"/>
    </sheetView>
  </sheetViews>
  <sheetFormatPr baseColWidth="10" defaultRowHeight="11.25"/>
  <cols>
    <col min="1" max="1" width="9.83203125" style="20" customWidth="1"/>
    <col min="2" max="2" width="75" style="9" bestFit="1" customWidth="1"/>
    <col min="3" max="4" width="20.83203125" style="9" customWidth="1"/>
    <col min="5" max="5" width="20.83203125" style="13" customWidth="1"/>
    <col min="6" max="6" width="8.83203125" style="14" customWidth="1"/>
    <col min="7" max="16384" width="12" style="1"/>
  </cols>
  <sheetData>
    <row r="1" spans="1:6" ht="35.1" customHeight="1">
      <c r="A1" s="29" t="s">
        <v>56</v>
      </c>
      <c r="B1" s="30"/>
      <c r="C1" s="30"/>
      <c r="D1" s="30"/>
      <c r="E1" s="30"/>
      <c r="F1" s="31"/>
    </row>
    <row r="2" spans="1:6" ht="15" customHeight="1">
      <c r="A2" s="18" t="s">
        <v>0</v>
      </c>
      <c r="B2" s="18" t="s">
        <v>1</v>
      </c>
      <c r="C2" s="18">
        <v>2016</v>
      </c>
      <c r="D2" s="18">
        <v>2015</v>
      </c>
      <c r="E2" s="18">
        <v>2014</v>
      </c>
      <c r="F2" s="17" t="s">
        <v>2</v>
      </c>
    </row>
    <row r="3" spans="1:6" ht="12.75" customHeight="1">
      <c r="A3" s="21">
        <v>800001</v>
      </c>
      <c r="B3" s="2" t="s">
        <v>3</v>
      </c>
      <c r="C3" s="3"/>
      <c r="D3" s="3"/>
      <c r="E3" s="3"/>
      <c r="F3" s="4" t="s">
        <v>55</v>
      </c>
    </row>
    <row r="4" spans="1:6">
      <c r="A4" s="22">
        <v>900001</v>
      </c>
      <c r="B4" s="5" t="s">
        <v>4</v>
      </c>
      <c r="C4" s="6">
        <f>SUM(C5:C15)</f>
        <v>245753253.58000001</v>
      </c>
      <c r="D4" s="6">
        <f>SUM(D5:D15)</f>
        <v>286065477.37</v>
      </c>
      <c r="E4" s="6">
        <f>SUM(E5:E15)</f>
        <v>301223946.56999999</v>
      </c>
      <c r="F4" s="4"/>
    </row>
    <row r="5" spans="1:6">
      <c r="A5" s="23">
        <v>4110</v>
      </c>
      <c r="B5" s="7" t="s">
        <v>5</v>
      </c>
      <c r="C5" s="8">
        <v>18372431.469999999</v>
      </c>
      <c r="D5" s="8">
        <v>18221319.010000002</v>
      </c>
      <c r="E5" s="8">
        <v>16714106.23</v>
      </c>
      <c r="F5" s="4"/>
    </row>
    <row r="6" spans="1:6">
      <c r="A6" s="24">
        <v>4120</v>
      </c>
      <c r="B6" s="9" t="s">
        <v>6</v>
      </c>
      <c r="C6" s="8">
        <v>0</v>
      </c>
      <c r="D6" s="8">
        <v>0</v>
      </c>
      <c r="E6" s="8">
        <v>0</v>
      </c>
      <c r="F6" s="4"/>
    </row>
    <row r="7" spans="1:6">
      <c r="A7" s="23">
        <v>4130</v>
      </c>
      <c r="B7" s="7" t="s">
        <v>7</v>
      </c>
      <c r="C7" s="8">
        <v>1256413.54</v>
      </c>
      <c r="D7" s="8">
        <v>824427.06</v>
      </c>
      <c r="E7" s="8">
        <v>1298185.8600000001</v>
      </c>
      <c r="F7" s="4"/>
    </row>
    <row r="8" spans="1:6">
      <c r="A8" s="23">
        <v>4140</v>
      </c>
      <c r="B8" s="7" t="s">
        <v>8</v>
      </c>
      <c r="C8" s="8">
        <v>7434242.3700000001</v>
      </c>
      <c r="D8" s="8">
        <v>8185858.9100000001</v>
      </c>
      <c r="E8" s="8">
        <v>7394030.3300000001</v>
      </c>
      <c r="F8" s="4"/>
    </row>
    <row r="9" spans="1:6">
      <c r="A9" s="23">
        <v>4150</v>
      </c>
      <c r="B9" s="7" t="s">
        <v>9</v>
      </c>
      <c r="C9" s="8">
        <v>6804448.7699999996</v>
      </c>
      <c r="D9" s="8">
        <v>8028795.71</v>
      </c>
      <c r="E9" s="8">
        <v>9016687.6899999995</v>
      </c>
      <c r="F9" s="4"/>
    </row>
    <row r="10" spans="1:6">
      <c r="A10" s="23">
        <v>4160</v>
      </c>
      <c r="B10" s="7" t="s">
        <v>10</v>
      </c>
      <c r="C10" s="8">
        <v>9339498.3399999999</v>
      </c>
      <c r="D10" s="8">
        <v>14813753.119999999</v>
      </c>
      <c r="E10" s="8">
        <v>13038339.16</v>
      </c>
      <c r="F10" s="4"/>
    </row>
    <row r="11" spans="1:6">
      <c r="A11" s="23">
        <v>4170</v>
      </c>
      <c r="B11" s="7" t="s">
        <v>11</v>
      </c>
      <c r="C11" s="8">
        <v>0</v>
      </c>
      <c r="D11" s="8">
        <v>0</v>
      </c>
      <c r="E11" s="8">
        <v>0</v>
      </c>
      <c r="F11" s="4"/>
    </row>
    <row r="12" spans="1:6" ht="22.5">
      <c r="A12" s="23">
        <v>4190</v>
      </c>
      <c r="B12" s="7" t="s">
        <v>52</v>
      </c>
      <c r="C12" s="8">
        <v>2230.14</v>
      </c>
      <c r="D12" s="8">
        <v>3693.2</v>
      </c>
      <c r="E12" s="8">
        <v>75794.740000000005</v>
      </c>
      <c r="F12" s="4"/>
    </row>
    <row r="13" spans="1:6">
      <c r="A13" s="23">
        <v>4210</v>
      </c>
      <c r="B13" s="7" t="s">
        <v>12</v>
      </c>
      <c r="C13" s="8">
        <v>202271816.87</v>
      </c>
      <c r="D13" s="8">
        <v>235932273.27000001</v>
      </c>
      <c r="E13" s="8">
        <v>253538698.69999999</v>
      </c>
      <c r="F13" s="4"/>
    </row>
    <row r="14" spans="1:6">
      <c r="A14" s="23">
        <v>4220</v>
      </c>
      <c r="B14" s="7" t="s">
        <v>13</v>
      </c>
      <c r="C14" s="8">
        <v>0</v>
      </c>
      <c r="D14" s="8">
        <v>0</v>
      </c>
      <c r="E14" s="8">
        <v>0</v>
      </c>
      <c r="F14" s="4"/>
    </row>
    <row r="15" spans="1:6">
      <c r="A15" s="22">
        <v>8001</v>
      </c>
      <c r="B15" s="9" t="s">
        <v>43</v>
      </c>
      <c r="C15" s="8">
        <v>272172.08</v>
      </c>
      <c r="D15" s="8">
        <v>55357.09</v>
      </c>
      <c r="E15" s="8">
        <v>148103.85999999999</v>
      </c>
      <c r="F15" s="4"/>
    </row>
    <row r="16" spans="1:6">
      <c r="A16" s="22">
        <v>900002</v>
      </c>
      <c r="B16" s="5" t="s">
        <v>14</v>
      </c>
      <c r="C16" s="6">
        <f>SUM(C17:C32)</f>
        <v>163549236.65000001</v>
      </c>
      <c r="D16" s="6">
        <f>SUM(D17:D32)</f>
        <v>254284455.94000003</v>
      </c>
      <c r="E16" s="6">
        <f>SUM(E17:E32)</f>
        <v>247445573.80999997</v>
      </c>
      <c r="F16" s="4"/>
    </row>
    <row r="17" spans="1:6">
      <c r="A17" s="23">
        <v>5110</v>
      </c>
      <c r="B17" s="7" t="s">
        <v>15</v>
      </c>
      <c r="C17" s="8">
        <v>86486116.659999996</v>
      </c>
      <c r="D17" s="8">
        <v>117573006.79000001</v>
      </c>
      <c r="E17" s="8">
        <v>110094986.5</v>
      </c>
      <c r="F17" s="4"/>
    </row>
    <row r="18" spans="1:6">
      <c r="A18" s="23">
        <v>5120</v>
      </c>
      <c r="B18" s="7" t="s">
        <v>16</v>
      </c>
      <c r="C18" s="8">
        <v>22142197.73</v>
      </c>
      <c r="D18" s="8">
        <v>63689182.979999997</v>
      </c>
      <c r="E18" s="8">
        <v>49741668.68</v>
      </c>
      <c r="F18" s="4"/>
    </row>
    <row r="19" spans="1:6">
      <c r="A19" s="23">
        <v>5130</v>
      </c>
      <c r="B19" s="7" t="s">
        <v>17</v>
      </c>
      <c r="C19" s="8">
        <v>40528511.049999997</v>
      </c>
      <c r="D19" s="8">
        <v>54248908.600000001</v>
      </c>
      <c r="E19" s="8">
        <v>61782622.490000002</v>
      </c>
      <c r="F19" s="4"/>
    </row>
    <row r="20" spans="1:6">
      <c r="A20" s="23">
        <v>5210</v>
      </c>
      <c r="B20" s="7" t="s">
        <v>18</v>
      </c>
      <c r="C20" s="8">
        <v>0</v>
      </c>
      <c r="D20" s="8">
        <v>0</v>
      </c>
      <c r="E20" s="8">
        <v>0</v>
      </c>
      <c r="F20" s="4"/>
    </row>
    <row r="21" spans="1:6">
      <c r="A21" s="23">
        <v>5220</v>
      </c>
      <c r="B21" s="7" t="s">
        <v>19</v>
      </c>
      <c r="C21" s="8">
        <v>0</v>
      </c>
      <c r="D21" s="8">
        <v>0</v>
      </c>
      <c r="E21" s="8">
        <v>0</v>
      </c>
      <c r="F21" s="4"/>
    </row>
    <row r="22" spans="1:6">
      <c r="A22" s="23">
        <v>5230</v>
      </c>
      <c r="B22" s="7" t="s">
        <v>20</v>
      </c>
      <c r="C22" s="8">
        <v>273729.86</v>
      </c>
      <c r="D22" s="8">
        <v>227288.97</v>
      </c>
      <c r="E22" s="8">
        <v>749459.92</v>
      </c>
      <c r="F22" s="4"/>
    </row>
    <row r="23" spans="1:6">
      <c r="A23" s="23">
        <v>5240</v>
      </c>
      <c r="B23" s="7" t="s">
        <v>21</v>
      </c>
      <c r="C23" s="8">
        <v>11604411.16</v>
      </c>
      <c r="D23" s="8">
        <v>18235180.84</v>
      </c>
      <c r="E23" s="8">
        <v>21042372.289999999</v>
      </c>
      <c r="F23" s="4"/>
    </row>
    <row r="24" spans="1:6">
      <c r="A24" s="23">
        <v>5250</v>
      </c>
      <c r="B24" s="7" t="s">
        <v>22</v>
      </c>
      <c r="C24" s="8">
        <v>0</v>
      </c>
      <c r="D24" s="8">
        <v>0</v>
      </c>
      <c r="E24" s="8">
        <v>0</v>
      </c>
      <c r="F24" s="4"/>
    </row>
    <row r="25" spans="1:6">
      <c r="A25" s="23">
        <v>5260</v>
      </c>
      <c r="B25" s="7" t="s">
        <v>23</v>
      </c>
      <c r="C25" s="8">
        <v>0</v>
      </c>
      <c r="D25" s="8">
        <v>0</v>
      </c>
      <c r="E25" s="8">
        <v>0</v>
      </c>
      <c r="F25" s="4"/>
    </row>
    <row r="26" spans="1:6">
      <c r="A26" s="23">
        <v>5270</v>
      </c>
      <c r="B26" s="7" t="s">
        <v>24</v>
      </c>
      <c r="C26" s="8">
        <v>0</v>
      </c>
      <c r="D26" s="8">
        <v>0</v>
      </c>
      <c r="E26" s="8">
        <v>0</v>
      </c>
      <c r="F26" s="4"/>
    </row>
    <row r="27" spans="1:6">
      <c r="A27" s="23">
        <v>5280</v>
      </c>
      <c r="B27" s="7" t="s">
        <v>51</v>
      </c>
      <c r="C27" s="8">
        <v>0</v>
      </c>
      <c r="D27" s="8">
        <v>0</v>
      </c>
      <c r="E27" s="8">
        <v>0</v>
      </c>
      <c r="F27" s="4"/>
    </row>
    <row r="28" spans="1:6">
      <c r="A28" s="23">
        <v>5290</v>
      </c>
      <c r="B28" s="7" t="s">
        <v>25</v>
      </c>
      <c r="C28" s="8">
        <v>0</v>
      </c>
      <c r="D28" s="8">
        <v>0</v>
      </c>
      <c r="E28" s="8">
        <v>0</v>
      </c>
      <c r="F28" s="4"/>
    </row>
    <row r="29" spans="1:6">
      <c r="A29" s="23">
        <v>5310</v>
      </c>
      <c r="B29" s="7" t="s">
        <v>26</v>
      </c>
      <c r="C29" s="8">
        <v>0</v>
      </c>
      <c r="D29" s="8">
        <v>0</v>
      </c>
      <c r="E29" s="8">
        <v>0</v>
      </c>
      <c r="F29" s="4"/>
    </row>
    <row r="30" spans="1:6">
      <c r="A30" s="23">
        <v>5320</v>
      </c>
      <c r="B30" s="7" t="s">
        <v>27</v>
      </c>
      <c r="C30" s="8">
        <v>0</v>
      </c>
      <c r="D30" s="8">
        <v>0</v>
      </c>
      <c r="E30" s="8">
        <v>0</v>
      </c>
      <c r="F30" s="4"/>
    </row>
    <row r="31" spans="1:6">
      <c r="A31" s="23">
        <v>5330</v>
      </c>
      <c r="B31" s="7" t="s">
        <v>28</v>
      </c>
      <c r="C31" s="8">
        <v>2460114.39</v>
      </c>
      <c r="D31" s="8">
        <v>132241.9</v>
      </c>
      <c r="E31" s="8">
        <v>3631208.48</v>
      </c>
      <c r="F31" s="4"/>
    </row>
    <row r="32" spans="1:6">
      <c r="A32" s="22">
        <v>8002</v>
      </c>
      <c r="B32" s="9" t="s">
        <v>47</v>
      </c>
      <c r="C32" s="8">
        <v>54155.8</v>
      </c>
      <c r="D32" s="8">
        <v>178645.86</v>
      </c>
      <c r="E32" s="8">
        <v>403255.45</v>
      </c>
      <c r="F32" s="4"/>
    </row>
    <row r="33" spans="1:6">
      <c r="A33" s="22">
        <v>900003</v>
      </c>
      <c r="B33" s="15" t="s">
        <v>29</v>
      </c>
      <c r="C33" s="6">
        <f>+C4-C16</f>
        <v>82204016.930000007</v>
      </c>
      <c r="D33" s="6">
        <f>+D4-D16</f>
        <v>31781021.429999977</v>
      </c>
      <c r="E33" s="6">
        <f>+E4-E16</f>
        <v>53778372.76000002</v>
      </c>
      <c r="F33" s="4"/>
    </row>
    <row r="34" spans="1:6">
      <c r="A34" s="21">
        <v>800002</v>
      </c>
      <c r="B34" s="16" t="s">
        <v>30</v>
      </c>
      <c r="C34" s="8"/>
      <c r="D34" s="8"/>
      <c r="E34" s="8"/>
      <c r="F34" s="4"/>
    </row>
    <row r="35" spans="1:6">
      <c r="A35" s="22">
        <v>900004</v>
      </c>
      <c r="B35" s="15" t="s">
        <v>4</v>
      </c>
      <c r="C35" s="6">
        <f>SUM(C36:C38)</f>
        <v>56327002.810000002</v>
      </c>
      <c r="D35" s="6">
        <f>SUM(D36:D38)</f>
        <v>111161979.62</v>
      </c>
      <c r="E35" s="6">
        <f>SUM(E36:E38)</f>
        <v>613764330.10000002</v>
      </c>
      <c r="F35" s="4"/>
    </row>
    <row r="36" spans="1:6">
      <c r="A36" s="22">
        <v>8003</v>
      </c>
      <c r="B36" s="9" t="s">
        <v>45</v>
      </c>
      <c r="C36" s="8">
        <v>14817505.359999999</v>
      </c>
      <c r="D36" s="8">
        <v>76495013.939999998</v>
      </c>
      <c r="E36" s="8">
        <v>0</v>
      </c>
      <c r="F36" s="4"/>
    </row>
    <row r="37" spans="1:6">
      <c r="A37" s="22">
        <v>8004</v>
      </c>
      <c r="B37" s="9" t="s">
        <v>32</v>
      </c>
      <c r="C37" s="8">
        <v>15697690.539999999</v>
      </c>
      <c r="D37" s="8">
        <v>3725165.43</v>
      </c>
      <c r="E37" s="8">
        <v>0</v>
      </c>
      <c r="F37" s="4"/>
    </row>
    <row r="38" spans="1:6">
      <c r="A38" s="22">
        <v>8005</v>
      </c>
      <c r="B38" s="9" t="s">
        <v>48</v>
      </c>
      <c r="C38" s="8">
        <v>25811806.91</v>
      </c>
      <c r="D38" s="8">
        <v>30941800.25</v>
      </c>
      <c r="E38" s="8">
        <v>613764330.10000002</v>
      </c>
      <c r="F38" s="4"/>
    </row>
    <row r="39" spans="1:6">
      <c r="A39" s="22">
        <v>900005</v>
      </c>
      <c r="B39" s="15" t="s">
        <v>14</v>
      </c>
      <c r="C39" s="6">
        <f>SUM(C40:C42)</f>
        <v>53527504.799999997</v>
      </c>
      <c r="D39" s="6">
        <f>SUM(D40:D42)</f>
        <v>130100292.22999999</v>
      </c>
      <c r="E39" s="6">
        <f>SUM(E40:E42)</f>
        <v>676416605.01999998</v>
      </c>
      <c r="F39" s="4"/>
    </row>
    <row r="40" spans="1:6">
      <c r="A40" s="27">
        <v>1230</v>
      </c>
      <c r="B40" s="9" t="s">
        <v>45</v>
      </c>
      <c r="C40" s="8">
        <v>30057625.109999999</v>
      </c>
      <c r="D40" s="8">
        <v>77434471.769999996</v>
      </c>
      <c r="E40" s="8">
        <v>626411994.86000001</v>
      </c>
      <c r="F40" s="4" t="s">
        <v>31</v>
      </c>
    </row>
    <row r="41" spans="1:6">
      <c r="A41" s="27" t="s">
        <v>53</v>
      </c>
      <c r="B41" s="9" t="s">
        <v>32</v>
      </c>
      <c r="C41" s="8">
        <v>1754762.65</v>
      </c>
      <c r="D41" s="8">
        <v>17466378.609999999</v>
      </c>
      <c r="E41" s="8">
        <v>50004610.159999996</v>
      </c>
      <c r="F41" s="4" t="s">
        <v>31</v>
      </c>
    </row>
    <row r="42" spans="1:6">
      <c r="A42" s="22">
        <v>8006</v>
      </c>
      <c r="B42" s="9" t="s">
        <v>44</v>
      </c>
      <c r="C42" s="8">
        <v>21715117.039999999</v>
      </c>
      <c r="D42" s="8">
        <v>35199441.850000001</v>
      </c>
      <c r="E42" s="8">
        <v>0</v>
      </c>
      <c r="F42" s="4"/>
    </row>
    <row r="43" spans="1:6">
      <c r="A43" s="22">
        <v>900006</v>
      </c>
      <c r="B43" s="15" t="s">
        <v>33</v>
      </c>
      <c r="C43" s="6">
        <f>+C35-C39</f>
        <v>2799498.0100000054</v>
      </c>
      <c r="D43" s="6">
        <f>+D35-D39</f>
        <v>-18938312.609999985</v>
      </c>
      <c r="E43" s="6">
        <f>+E35-E39</f>
        <v>-62652274.919999957</v>
      </c>
      <c r="F43" s="4"/>
    </row>
    <row r="44" spans="1:6">
      <c r="A44" s="21">
        <v>800003</v>
      </c>
      <c r="B44" s="16" t="s">
        <v>34</v>
      </c>
      <c r="C44" s="8"/>
      <c r="D44" s="8"/>
      <c r="E44" s="8"/>
      <c r="F44" s="4"/>
    </row>
    <row r="45" spans="1:6">
      <c r="A45" s="22">
        <v>900007</v>
      </c>
      <c r="B45" s="15" t="s">
        <v>4</v>
      </c>
      <c r="C45" s="6">
        <f>+C46+C49</f>
        <v>121047418.64999999</v>
      </c>
      <c r="D45" s="6">
        <f>+D46+D49</f>
        <v>369371763.56</v>
      </c>
      <c r="E45" s="6">
        <f>+E46+E49</f>
        <v>61399393.479999997</v>
      </c>
      <c r="F45" s="4"/>
    </row>
    <row r="46" spans="1:6">
      <c r="A46" s="22">
        <v>8007</v>
      </c>
      <c r="B46" s="9" t="s">
        <v>40</v>
      </c>
      <c r="C46" s="8">
        <f>SUM(C47:C48)</f>
        <v>2225868.4900000002</v>
      </c>
      <c r="D46" s="8">
        <f>SUM(D47:D48)</f>
        <v>6904264.3499999996</v>
      </c>
      <c r="E46" s="8">
        <f>SUM(E47:E48)</f>
        <v>7934101.1500000004</v>
      </c>
      <c r="F46" s="4"/>
    </row>
    <row r="47" spans="1:6">
      <c r="A47" s="27">
        <v>2233</v>
      </c>
      <c r="B47" s="9" t="s">
        <v>46</v>
      </c>
      <c r="C47" s="8">
        <v>2225868.4900000002</v>
      </c>
      <c r="D47" s="8">
        <v>6904264.3499999996</v>
      </c>
      <c r="E47" s="8">
        <v>7934101.1500000004</v>
      </c>
      <c r="F47" s="4"/>
    </row>
    <row r="48" spans="1:6">
      <c r="A48" s="28">
        <v>2234</v>
      </c>
      <c r="B48" s="9" t="s">
        <v>41</v>
      </c>
      <c r="C48" s="8">
        <v>0</v>
      </c>
      <c r="D48" s="8">
        <v>0</v>
      </c>
      <c r="E48" s="8">
        <v>0</v>
      </c>
      <c r="F48" s="4"/>
    </row>
    <row r="49" spans="1:6">
      <c r="A49" s="25">
        <v>4800</v>
      </c>
      <c r="B49" s="9" t="s">
        <v>49</v>
      </c>
      <c r="C49" s="8">
        <v>118821550.16</v>
      </c>
      <c r="D49" s="8">
        <v>362467499.20999998</v>
      </c>
      <c r="E49" s="8">
        <v>53465292.329999998</v>
      </c>
      <c r="F49" s="4"/>
    </row>
    <row r="50" spans="1:6">
      <c r="A50" s="25">
        <v>900008</v>
      </c>
      <c r="B50" s="15" t="s">
        <v>14</v>
      </c>
      <c r="C50" s="6">
        <f>+C51+C54</f>
        <v>155265871.38</v>
      </c>
      <c r="D50" s="6">
        <f>+D51+D54</f>
        <v>382491008.88999999</v>
      </c>
      <c r="E50" s="6">
        <f>+E51+E54</f>
        <v>42815429.729999997</v>
      </c>
      <c r="F50" s="4"/>
    </row>
    <row r="51" spans="1:6">
      <c r="A51" s="22">
        <v>8008</v>
      </c>
      <c r="B51" s="9" t="s">
        <v>42</v>
      </c>
      <c r="C51" s="8">
        <f>SUM(C52:C53)</f>
        <v>4229149.96</v>
      </c>
      <c r="D51" s="8">
        <f>SUM(D52:D53)</f>
        <v>12612497.01</v>
      </c>
      <c r="E51" s="8">
        <f>SUM(E52:E53)</f>
        <v>0</v>
      </c>
      <c r="F51" s="4"/>
    </row>
    <row r="52" spans="1:6">
      <c r="A52" s="27">
        <v>2131</v>
      </c>
      <c r="B52" s="9" t="s">
        <v>46</v>
      </c>
      <c r="C52" s="8">
        <v>4229149.96</v>
      </c>
      <c r="D52" s="8">
        <v>12612497.01</v>
      </c>
      <c r="E52" s="8">
        <v>0</v>
      </c>
      <c r="F52" s="4"/>
    </row>
    <row r="53" spans="1:6">
      <c r="A53" s="28">
        <v>2132</v>
      </c>
      <c r="B53" s="9" t="s">
        <v>41</v>
      </c>
      <c r="C53" s="8">
        <v>0</v>
      </c>
      <c r="D53" s="8">
        <v>0</v>
      </c>
      <c r="E53" s="8">
        <v>0</v>
      </c>
      <c r="F53" s="4"/>
    </row>
    <row r="54" spans="1:6">
      <c r="A54" s="22">
        <v>8009</v>
      </c>
      <c r="B54" s="9" t="s">
        <v>50</v>
      </c>
      <c r="C54" s="8">
        <v>151036721.41999999</v>
      </c>
      <c r="D54" s="8">
        <v>369878511.88</v>
      </c>
      <c r="E54" s="8">
        <v>42815429.729999997</v>
      </c>
      <c r="F54" s="4"/>
    </row>
    <row r="55" spans="1:6">
      <c r="A55" s="22">
        <v>900009</v>
      </c>
      <c r="B55" s="5" t="s">
        <v>35</v>
      </c>
      <c r="C55" s="6">
        <f>+C45-C50</f>
        <v>-34218452.730000004</v>
      </c>
      <c r="D55" s="6">
        <f>+D45-D50</f>
        <v>-13119245.329999983</v>
      </c>
      <c r="E55" s="6">
        <f>+E45-E50</f>
        <v>18583963.75</v>
      </c>
      <c r="F55" s="4"/>
    </row>
    <row r="56" spans="1:6">
      <c r="A56" s="22">
        <v>9000010</v>
      </c>
      <c r="B56" s="5" t="s">
        <v>36</v>
      </c>
      <c r="C56" s="6">
        <f>+C33+C43+C55</f>
        <v>50785062.210000008</v>
      </c>
      <c r="D56" s="6">
        <f>+D33+D43+D55</f>
        <v>-276536.50999999046</v>
      </c>
      <c r="E56" s="6">
        <f>+E33+E43+E55</f>
        <v>9710061.5900000632</v>
      </c>
      <c r="F56" s="4"/>
    </row>
    <row r="57" spans="1:6">
      <c r="A57" s="22">
        <v>9000011</v>
      </c>
      <c r="B57" s="5" t="s">
        <v>37</v>
      </c>
      <c r="C57" s="6">
        <v>9433525.0800000001</v>
      </c>
      <c r="D57" s="6">
        <v>9710061.5899999999</v>
      </c>
      <c r="E57" s="6">
        <v>0</v>
      </c>
      <c r="F57" s="4" t="s">
        <v>38</v>
      </c>
    </row>
    <row r="58" spans="1:6">
      <c r="A58" s="26">
        <v>9000012</v>
      </c>
      <c r="B58" s="10" t="s">
        <v>39</v>
      </c>
      <c r="C58" s="11">
        <f>+C56+C57</f>
        <v>60218587.290000007</v>
      </c>
      <c r="D58" s="11">
        <f>+D56+D57</f>
        <v>9433525.0800000094</v>
      </c>
      <c r="E58" s="11">
        <f>+E56+E57</f>
        <v>9710061.5900000632</v>
      </c>
      <c r="F58" s="12" t="s">
        <v>38</v>
      </c>
    </row>
  </sheetData>
  <sheetProtection algorithmName="SHA-512" hashValue="61upy7elhtKyNT6MJakgLvHeDrHJ8BVYZ9823cbfld3GXbFQLrq4yDwap75cQL8QuOZxEfWxJLMMe9gj55QRSA==" saltValue="U7JAwVyuSbDPa49aPLcmOw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E4 C4 D4 D16 C16 C50 D50 E50 C55:C56 D55:D56 E55:E56 E16 C33:C35 D33:D35 E33:E35 C39 D39 E39 C43:C45 D43:D45 E43:E45 C58 D58 E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2012-12-11T20:31:36Z</dcterms:created>
  <dcterms:modified xsi:type="dcterms:W3CDTF">2016-10-26T01:30:59Z</dcterms:modified>
</cp:coreProperties>
</file>